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285" windowWidth="14445" windowHeight="12480"/>
  </bookViews>
  <sheets>
    <sheet name="ОЦЕНКА АПП ноябрь" sheetId="1" r:id="rId1"/>
  </sheets>
  <externalReferences>
    <externalReference r:id="rId2"/>
    <externalReference r:id="rId3"/>
  </externalReferences>
  <definedNames>
    <definedName name="_xlnm._FilterDatabase" localSheetId="0" hidden="1">'ОЦЕНКА АПП ноябрь'!$A$8:$K$8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ноябрь'!$4:$8</definedName>
    <definedName name="_xlnm.Print_Area" localSheetId="0">'ОЦЕНКА АПП ноябрь'!$A$1:$K$55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55" i="1" l="1"/>
  <c r="F55" i="1"/>
  <c r="D55" i="1"/>
  <c r="J55" i="1" l="1"/>
  <c r="A53" i="1"/>
  <c r="A54" i="1" s="1"/>
  <c r="K55" i="1" l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D53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sharedStrings.xml><?xml version="1.0" encoding="utf-8"?>
<sst xmlns="http://schemas.openxmlformats.org/spreadsheetml/2006/main" count="63" uniqueCount="63">
  <si>
    <t>№ п.п.</t>
  </si>
  <si>
    <t xml:space="preserve">№ в едином реестре МО </t>
  </si>
  <si>
    <t>Наименование МО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</si>
  <si>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</si>
  <si>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</si>
  <si>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</si>
  <si>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</si>
  <si>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</si>
  <si>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</si>
  <si>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</si>
  <si>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</si>
  <si>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</si>
  <si>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</si>
  <si>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</si>
  <si>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</si>
  <si>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</si>
  <si>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</si>
  <si>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</si>
  <si>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</si>
  <si>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</si>
  <si>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</si>
  <si>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</si>
  <si>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</si>
  <si>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</si>
  <si>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</si>
  <si>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</si>
  <si>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</si>
  <si>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</si>
  <si>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</si>
  <si>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</si>
  <si>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</si>
  <si>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</si>
  <si>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</si>
  <si>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</si>
  <si>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</si>
  <si>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</si>
  <si>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</si>
  <si>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</si>
  <si>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</si>
  <si>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</si>
  <si>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</si>
  <si>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</si>
  <si>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</si>
  <si>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</si>
  <si>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</si>
  <si>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</si>
  <si>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</si>
  <si>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</si>
  <si>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</si>
  <si>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</si>
  <si>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</si>
  <si>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</si>
  <si>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</si>
  <si>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</si>
  <si>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</si>
  <si>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</si>
  <si>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</si>
  <si>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</si>
  <si>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Показатель</t>
  </si>
  <si>
    <t xml:space="preserve">НУЗ "Дорожная клиническая больница" </t>
  </si>
  <si>
    <t>Расчет  стимулирующей части финансового обеспечения амбулаторно-поликлинической помощи по
 подушевому нормативу финансирования за ноябрь 2018 года.</t>
  </si>
  <si>
    <t>Выполнение планового задания по обращению по заболеванию (%), за январь-октябрь 2018 г.</t>
  </si>
  <si>
    <t xml:space="preserve"> Приложение № 9
 к Решению Комиссии по разработке ТП ОМС 
от  27.11.2018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</si>
</sst>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6" fillId="0" borderId="0" applyFill="0" applyBorder="0" applyProtection="0">
      <alignment wrapText="1"/>
      <protection locked="0"/>
    </xf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3" fillId="0" borderId="0" xfId="2" applyFont="1" applyFill="1" applyAlignment="1">
      <alignment wrapText="1"/>
    </xf>
    <xf numFmtId="0" fontId="3" fillId="0" borderId="0" xfId="2" applyFont="1" applyFill="1" applyAlignment="1"/>
    <xf numFmtId="0" fontId="6" fillId="0" borderId="0" xfId="2" applyFont="1" applyFill="1" applyAlignment="1">
      <alignment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10" fillId="0" borderId="17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0" fillId="0" borderId="18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1" fillId="0" borderId="17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3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6" fillId="0" borderId="0" xfId="2" applyFont="1" applyFill="1" applyAlignment="1"/>
    <xf numFmtId="0" fontId="4" fillId="0" borderId="26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wrapText="1"/>
    </xf>
    <xf numFmtId="3" fontId="3" fillId="0" borderId="29" xfId="2" applyNumberFormat="1" applyFont="1" applyFill="1" applyBorder="1" applyAlignment="1">
      <alignment horizontal="center" wrapText="1"/>
    </xf>
    <xf numFmtId="3" fontId="3" fillId="0" borderId="30" xfId="2" applyNumberFormat="1" applyFont="1" applyFill="1" applyBorder="1" applyAlignment="1">
      <alignment horizontal="center" wrapText="1"/>
    </xf>
    <xf numFmtId="165" fontId="3" fillId="0" borderId="30" xfId="1" applyNumberFormat="1" applyFont="1" applyFill="1" applyBorder="1" applyAlignment="1">
      <alignment wrapText="1"/>
    </xf>
    <xf numFmtId="1" fontId="12" fillId="0" borderId="31" xfId="2" applyNumberFormat="1" applyFont="1" applyFill="1" applyBorder="1" applyAlignment="1">
      <alignment horizontal="center" wrapText="1"/>
    </xf>
    <xf numFmtId="1" fontId="12" fillId="0" borderId="32" xfId="2" applyNumberFormat="1" applyFont="1" applyFill="1" applyBorder="1" applyAlignment="1">
      <alignment horizontal="center" wrapText="1"/>
    </xf>
    <xf numFmtId="164" fontId="3" fillId="0" borderId="30" xfId="1" applyFont="1" applyFill="1" applyBorder="1" applyAlignment="1">
      <alignment horizontal="center" wrapText="1"/>
    </xf>
    <xf numFmtId="164" fontId="12" fillId="0" borderId="28" xfId="1" applyFont="1" applyFill="1" applyBorder="1" applyAlignment="1">
      <alignment horizontal="center" wrapText="1"/>
    </xf>
    <xf numFmtId="164" fontId="3" fillId="0" borderId="0" xfId="2" applyNumberFormat="1" applyFont="1" applyFill="1" applyAlignment="1"/>
    <xf numFmtId="0" fontId="4" fillId="0" borderId="13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wrapText="1"/>
    </xf>
    <xf numFmtId="3" fontId="3" fillId="0" borderId="34" xfId="2" applyNumberFormat="1" applyFont="1" applyFill="1" applyBorder="1" applyAlignment="1">
      <alignment horizontal="center" wrapText="1"/>
    </xf>
    <xf numFmtId="164" fontId="12" fillId="0" borderId="35" xfId="1" applyFont="1" applyFill="1" applyBorder="1" applyAlignment="1">
      <alignment horizontal="center" wrapText="1"/>
    </xf>
    <xf numFmtId="164" fontId="12" fillId="2" borderId="35" xfId="1" applyFont="1" applyFill="1" applyBorder="1" applyAlignment="1">
      <alignment horizontal="center" wrapText="1"/>
    </xf>
    <xf numFmtId="0" fontId="11" fillId="0" borderId="13" xfId="2" applyFont="1" applyFill="1" applyBorder="1" applyAlignment="1">
      <alignment vertical="center" wrapText="1"/>
    </xf>
    <xf numFmtId="0" fontId="11" fillId="2" borderId="13" xfId="2" applyFont="1" applyFill="1" applyBorder="1" applyAlignment="1">
      <alignment wrapText="1"/>
    </xf>
    <xf numFmtId="3" fontId="3" fillId="2" borderId="29" xfId="2" applyNumberFormat="1" applyFont="1" applyFill="1" applyBorder="1" applyAlignment="1">
      <alignment horizontal="center" wrapText="1"/>
    </xf>
    <xf numFmtId="3" fontId="3" fillId="2" borderId="34" xfId="2" applyNumberFormat="1" applyFont="1" applyFill="1" applyBorder="1" applyAlignment="1">
      <alignment horizontal="center" wrapText="1"/>
    </xf>
    <xf numFmtId="0" fontId="4" fillId="0" borderId="36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wrapText="1"/>
    </xf>
    <xf numFmtId="3" fontId="3" fillId="0" borderId="38" xfId="2" applyNumberFormat="1" applyFont="1" applyFill="1" applyBorder="1" applyAlignment="1">
      <alignment horizontal="center" wrapText="1"/>
    </xf>
    <xf numFmtId="164" fontId="12" fillId="0" borderId="39" xfId="1" applyFont="1" applyFill="1" applyBorder="1" applyAlignment="1">
      <alignment horizontal="center" wrapText="1"/>
    </xf>
    <xf numFmtId="0" fontId="9" fillId="0" borderId="24" xfId="2" applyFont="1" applyFill="1" applyBorder="1" applyAlignment="1">
      <alignment horizontal="center" vertical="center" wrapText="1"/>
    </xf>
    <xf numFmtId="0" fontId="13" fillId="0" borderId="23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wrapText="1"/>
    </xf>
    <xf numFmtId="165" fontId="12" fillId="0" borderId="23" xfId="1" applyNumberFormat="1" applyFont="1" applyFill="1" applyBorder="1" applyAlignment="1">
      <alignment wrapText="1"/>
    </xf>
    <xf numFmtId="0" fontId="12" fillId="0" borderId="8" xfId="2" applyFont="1" applyFill="1" applyBorder="1" applyAlignment="1">
      <alignment horizontal="center" wrapText="1"/>
    </xf>
    <xf numFmtId="166" fontId="12" fillId="0" borderId="24" xfId="2" applyNumberFormat="1" applyFont="1" applyFill="1" applyBorder="1" applyAlignment="1">
      <alignment horizontal="center" wrapText="1"/>
    </xf>
    <xf numFmtId="164" fontId="12" fillId="0" borderId="8" xfId="1" applyFont="1" applyFill="1" applyBorder="1" applyAlignment="1">
      <alignment wrapText="1"/>
    </xf>
    <xf numFmtId="164" fontId="12" fillId="0" borderId="25" xfId="1" applyFont="1" applyFill="1" applyBorder="1" applyAlignment="1">
      <alignment wrapText="1"/>
    </xf>
    <xf numFmtId="0" fontId="12" fillId="0" borderId="0" xfId="2" applyFont="1" applyFill="1" applyAlignment="1"/>
    <xf numFmtId="0" fontId="12" fillId="0" borderId="0" xfId="2" applyFont="1" applyFill="1" applyAlignment="1">
      <alignment wrapText="1"/>
    </xf>
    <xf numFmtId="1" fontId="4" fillId="0" borderId="33" xfId="2" applyNumberFormat="1" applyFont="1" applyFill="1" applyBorder="1" applyAlignment="1">
      <alignment horizontal="center" vertical="center" wrapText="1"/>
    </xf>
    <xf numFmtId="1" fontId="4" fillId="0" borderId="27" xfId="2" applyNumberFormat="1" applyFont="1" applyFill="1" applyBorder="1" applyAlignment="1">
      <alignment horizontal="center" vertical="center" wrapText="1"/>
    </xf>
    <xf numFmtId="1" fontId="4" fillId="0" borderId="37" xfId="2" applyNumberFormat="1" applyFont="1" applyFill="1" applyBorder="1" applyAlignment="1">
      <alignment horizontal="center" vertical="center" wrapText="1"/>
    </xf>
    <xf numFmtId="165" fontId="3" fillId="2" borderId="30" xfId="1" applyNumberFormat="1" applyFont="1" applyFill="1" applyBorder="1" applyAlignment="1">
      <alignment wrapText="1"/>
    </xf>
    <xf numFmtId="1" fontId="12" fillId="2" borderId="32" xfId="2" applyNumberFormat="1" applyFont="1" applyFill="1" applyBorder="1" applyAlignment="1">
      <alignment horizontal="center" wrapText="1"/>
    </xf>
    <xf numFmtId="3" fontId="12" fillId="0" borderId="23" xfId="2" applyNumberFormat="1" applyFont="1" applyFill="1" applyBorder="1" applyAlignment="1">
      <alignment horizont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15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right" vertical="top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4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Z56"/>
  <sheetViews>
    <sheetView tabSelected="1" showWhiteSpace="0" view="pageBreakPreview" zoomScale="65" zoomScaleNormal="100" zoomScaleSheetLayoutView="65" workbookViewId="0">
      <pane xSplit="3" ySplit="8" topLeftCell="D9" activePane="bottomRight" state="frozen"/>
      <selection activeCell="A6" sqref="A6"/>
      <selection pane="topRight" activeCell="G6" sqref="G6"/>
      <selection pane="bottomLeft" activeCell="A14" sqref="A14"/>
      <selection pane="bottomRight" activeCell="T45" sqref="T45"/>
    </sheetView>
  </sheetViews>
  <sheetFormatPr defaultColWidth="9.140625" defaultRowHeight="15" x14ac:dyDescent="0.25"/>
  <cols>
    <col min="1" max="1" width="8.7109375" style="1" customWidth="1"/>
    <col min="2" max="2" width="9.28515625" style="1" customWidth="1"/>
    <col min="3" max="3" width="63.5703125" style="3" customWidth="1"/>
    <col min="4" max="4" width="14.85546875" style="1" customWidth="1"/>
    <col min="5" max="5" width="15.140625" style="1" customWidth="1"/>
    <col min="6" max="6" width="15" style="1" customWidth="1"/>
    <col min="7" max="7" width="15.28515625" style="2" customWidth="1"/>
    <col min="8" max="8" width="20.7109375" style="1" customWidth="1"/>
    <col min="9" max="9" width="16.7109375" style="1" customWidth="1"/>
    <col min="10" max="10" width="15.28515625" style="1" customWidth="1"/>
    <col min="11" max="11" width="17.7109375" style="1" customWidth="1"/>
    <col min="12" max="16384" width="9.140625" style="1"/>
  </cols>
  <sheetData>
    <row r="1" spans="1:390" ht="55.15" customHeight="1" x14ac:dyDescent="0.25">
      <c r="H1" s="86" t="s">
        <v>62</v>
      </c>
      <c r="I1" s="86"/>
      <c r="J1" s="86"/>
      <c r="K1" s="86"/>
    </row>
    <row r="2" spans="1:390" ht="37.15" customHeight="1" x14ac:dyDescent="0.35">
      <c r="A2" s="4"/>
      <c r="B2" s="4"/>
      <c r="C2" s="73" t="s">
        <v>60</v>
      </c>
      <c r="D2" s="73"/>
      <c r="E2" s="73"/>
      <c r="F2" s="73"/>
      <c r="G2" s="73"/>
      <c r="H2" s="73"/>
      <c r="I2" s="73"/>
      <c r="J2" s="73"/>
      <c r="K2" s="73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</row>
    <row r="3" spans="1:390" ht="4.9000000000000004" customHeight="1" thickBot="1" x14ac:dyDescent="0.3">
      <c r="A3" s="4"/>
      <c r="B3" s="4"/>
      <c r="C3" s="6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</row>
    <row r="4" spans="1:390" s="8" customFormat="1" ht="27" customHeight="1" thickBot="1" x14ac:dyDescent="0.3">
      <c r="A4" s="74" t="s">
        <v>0</v>
      </c>
      <c r="B4" s="77" t="s">
        <v>1</v>
      </c>
      <c r="C4" s="80" t="s">
        <v>2</v>
      </c>
      <c r="D4" s="84" t="s">
        <v>58</v>
      </c>
      <c r="E4" s="84"/>
      <c r="F4" s="84"/>
      <c r="G4" s="84"/>
      <c r="H4" s="85"/>
      <c r="I4" s="83" t="s">
        <v>3</v>
      </c>
      <c r="J4" s="84"/>
      <c r="K4" s="85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</row>
    <row r="5" spans="1:390" s="8" customFormat="1" ht="18.75" customHeight="1" thickBot="1" x14ac:dyDescent="0.3">
      <c r="A5" s="75"/>
      <c r="B5" s="78"/>
      <c r="C5" s="81"/>
      <c r="D5" s="87"/>
      <c r="E5" s="87"/>
      <c r="F5" s="87"/>
      <c r="G5" s="87"/>
      <c r="H5" s="88"/>
      <c r="I5" s="62" t="s">
        <v>4</v>
      </c>
      <c r="J5" s="65" t="s">
        <v>5</v>
      </c>
      <c r="K5" s="68" t="s">
        <v>6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</row>
    <row r="6" spans="1:390" s="10" customFormat="1" ht="33" customHeight="1" thickBot="1" x14ac:dyDescent="0.3">
      <c r="A6" s="75"/>
      <c r="B6" s="78"/>
      <c r="C6" s="81"/>
      <c r="D6" s="71" t="s">
        <v>61</v>
      </c>
      <c r="E6" s="71"/>
      <c r="F6" s="71"/>
      <c r="G6" s="71"/>
      <c r="H6" s="72"/>
      <c r="I6" s="63"/>
      <c r="J6" s="66"/>
      <c r="K6" s="6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  <c r="IW6" s="9"/>
      <c r="IX6" s="9"/>
      <c r="IY6" s="9"/>
      <c r="IZ6" s="9"/>
      <c r="JA6" s="9"/>
      <c r="JB6" s="9"/>
      <c r="JC6" s="9"/>
      <c r="JD6" s="9"/>
      <c r="JE6" s="9"/>
      <c r="JF6" s="9"/>
      <c r="JG6" s="9"/>
      <c r="JH6" s="9"/>
      <c r="JI6" s="9"/>
      <c r="JJ6" s="9"/>
      <c r="JK6" s="9"/>
      <c r="JL6" s="9"/>
      <c r="JM6" s="9"/>
      <c r="JN6" s="9"/>
      <c r="JO6" s="9"/>
      <c r="JP6" s="9"/>
      <c r="JQ6" s="9"/>
      <c r="JR6" s="9"/>
      <c r="JS6" s="9"/>
      <c r="JT6" s="9"/>
      <c r="JU6" s="9"/>
      <c r="JV6" s="9"/>
      <c r="JW6" s="9"/>
      <c r="JX6" s="9"/>
      <c r="JY6" s="9"/>
      <c r="JZ6" s="9"/>
      <c r="KA6" s="9"/>
      <c r="KB6" s="9"/>
      <c r="KC6" s="9"/>
      <c r="KD6" s="9"/>
      <c r="KE6" s="9"/>
      <c r="KF6" s="9"/>
      <c r="KG6" s="9"/>
      <c r="KH6" s="9"/>
      <c r="KI6" s="9"/>
      <c r="KJ6" s="9"/>
      <c r="KK6" s="9"/>
      <c r="KL6" s="9"/>
      <c r="KM6" s="9"/>
      <c r="KN6" s="9"/>
      <c r="KO6" s="9"/>
      <c r="KP6" s="9"/>
      <c r="KQ6" s="9"/>
      <c r="KR6" s="9"/>
      <c r="KS6" s="9"/>
      <c r="KT6" s="9"/>
      <c r="KU6" s="9"/>
      <c r="KV6" s="9"/>
      <c r="KW6" s="9"/>
      <c r="KX6" s="9"/>
      <c r="KY6" s="9"/>
      <c r="KZ6" s="9"/>
      <c r="LA6" s="9"/>
      <c r="LB6" s="9"/>
      <c r="LC6" s="9"/>
      <c r="LD6" s="9"/>
      <c r="LE6" s="9"/>
      <c r="LF6" s="9"/>
      <c r="LG6" s="9"/>
      <c r="LH6" s="9"/>
      <c r="LI6" s="9"/>
      <c r="LJ6" s="9"/>
      <c r="LK6" s="9"/>
      <c r="LL6" s="9"/>
      <c r="LM6" s="9"/>
      <c r="LN6" s="9"/>
      <c r="LO6" s="9"/>
      <c r="LP6" s="9"/>
      <c r="LQ6" s="9"/>
      <c r="LR6" s="9"/>
      <c r="LS6" s="9"/>
      <c r="LT6" s="9"/>
      <c r="LU6" s="9"/>
      <c r="LV6" s="9"/>
      <c r="LW6" s="9"/>
      <c r="LX6" s="9"/>
      <c r="LY6" s="9"/>
      <c r="LZ6" s="9"/>
      <c r="MA6" s="9"/>
      <c r="MB6" s="9"/>
      <c r="MC6" s="9"/>
      <c r="MD6" s="9"/>
      <c r="ME6" s="9"/>
      <c r="MF6" s="9"/>
      <c r="MG6" s="9"/>
      <c r="MH6" s="9"/>
      <c r="MI6" s="9"/>
      <c r="MJ6" s="9"/>
      <c r="MK6" s="9"/>
      <c r="ML6" s="9"/>
      <c r="MM6" s="9"/>
      <c r="MN6" s="9"/>
      <c r="MO6" s="9"/>
      <c r="MP6" s="9"/>
      <c r="MQ6" s="9"/>
      <c r="MR6" s="9"/>
      <c r="MS6" s="9"/>
      <c r="MT6" s="9"/>
      <c r="MU6" s="9"/>
      <c r="MV6" s="9"/>
      <c r="MW6" s="9"/>
      <c r="MX6" s="9"/>
      <c r="MY6" s="9"/>
      <c r="MZ6" s="9"/>
      <c r="NA6" s="9"/>
      <c r="NB6" s="9"/>
      <c r="NC6" s="9"/>
      <c r="ND6" s="9"/>
      <c r="NE6" s="9"/>
      <c r="NF6" s="9"/>
      <c r="NG6" s="9"/>
      <c r="NH6" s="9"/>
      <c r="NI6" s="9"/>
      <c r="NJ6" s="9"/>
      <c r="NK6" s="9"/>
      <c r="NL6" s="9"/>
      <c r="NM6" s="9"/>
      <c r="NN6" s="9"/>
      <c r="NO6" s="9"/>
      <c r="NP6" s="9"/>
      <c r="NQ6" s="9"/>
      <c r="NR6" s="9"/>
      <c r="NS6" s="9"/>
      <c r="NT6" s="9"/>
      <c r="NU6" s="9"/>
      <c r="NV6" s="9"/>
      <c r="NW6" s="9"/>
      <c r="NX6" s="9"/>
      <c r="NY6" s="9"/>
      <c r="NZ6" s="9"/>
    </row>
    <row r="7" spans="1:390" s="10" customFormat="1" ht="72" customHeight="1" thickBot="1" x14ac:dyDescent="0.3">
      <c r="A7" s="76"/>
      <c r="B7" s="79"/>
      <c r="C7" s="82"/>
      <c r="D7" s="12" t="s">
        <v>7</v>
      </c>
      <c r="E7" s="11" t="s">
        <v>8</v>
      </c>
      <c r="F7" s="11" t="s">
        <v>9</v>
      </c>
      <c r="G7" s="13" t="s">
        <v>10</v>
      </c>
      <c r="H7" s="14" t="s">
        <v>11</v>
      </c>
      <c r="I7" s="64"/>
      <c r="J7" s="67"/>
      <c r="K7" s="70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</row>
    <row r="8" spans="1:390" s="6" customFormat="1" ht="13.15" customHeight="1" thickBot="1" x14ac:dyDescent="0.3">
      <c r="A8" s="15">
        <v>1</v>
      </c>
      <c r="B8" s="16"/>
      <c r="C8" s="17">
        <v>2</v>
      </c>
      <c r="D8" s="18">
        <v>3</v>
      </c>
      <c r="E8" s="19">
        <v>4</v>
      </c>
      <c r="F8" s="15">
        <v>5</v>
      </c>
      <c r="G8" s="17">
        <v>6</v>
      </c>
      <c r="H8" s="19">
        <v>7</v>
      </c>
      <c r="I8" s="20">
        <v>8</v>
      </c>
      <c r="J8" s="18">
        <v>9</v>
      </c>
      <c r="K8" s="21">
        <v>10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  <c r="IW8" s="22"/>
      <c r="IX8" s="22"/>
      <c r="IY8" s="22"/>
      <c r="IZ8" s="22"/>
      <c r="JA8" s="22"/>
      <c r="JB8" s="22"/>
      <c r="JC8" s="22"/>
      <c r="JD8" s="22"/>
      <c r="JE8" s="22"/>
      <c r="JF8" s="22"/>
      <c r="JG8" s="22"/>
      <c r="JH8" s="22"/>
      <c r="JI8" s="22"/>
      <c r="JJ8" s="22"/>
      <c r="JK8" s="22"/>
      <c r="JL8" s="22"/>
      <c r="JM8" s="22"/>
      <c r="JN8" s="22"/>
      <c r="JO8" s="22"/>
      <c r="JP8" s="22"/>
      <c r="JQ8" s="22"/>
      <c r="JR8" s="22"/>
      <c r="JS8" s="22"/>
      <c r="JT8" s="22"/>
      <c r="JU8" s="22"/>
      <c r="JV8" s="22"/>
      <c r="JW8" s="22"/>
      <c r="JX8" s="22"/>
      <c r="JY8" s="22"/>
      <c r="JZ8" s="22"/>
      <c r="KA8" s="22"/>
      <c r="KB8" s="22"/>
      <c r="KC8" s="22"/>
      <c r="KD8" s="22"/>
      <c r="KE8" s="22"/>
      <c r="KF8" s="22"/>
      <c r="KG8" s="22"/>
      <c r="KH8" s="22"/>
      <c r="KI8" s="22"/>
      <c r="KJ8" s="22"/>
      <c r="KK8" s="22"/>
      <c r="KL8" s="22"/>
      <c r="KM8" s="22"/>
      <c r="KN8" s="22"/>
      <c r="KO8" s="22"/>
      <c r="KP8" s="22"/>
      <c r="KQ8" s="22"/>
      <c r="KR8" s="22"/>
      <c r="KS8" s="22"/>
      <c r="KT8" s="22"/>
      <c r="KU8" s="22"/>
      <c r="KV8" s="22"/>
      <c r="KW8" s="22"/>
      <c r="KX8" s="22"/>
      <c r="KY8" s="22"/>
      <c r="KZ8" s="22"/>
      <c r="LA8" s="22"/>
      <c r="LB8" s="22"/>
      <c r="LC8" s="22"/>
      <c r="LD8" s="22"/>
      <c r="LE8" s="22"/>
      <c r="LF8" s="22"/>
      <c r="LG8" s="22"/>
      <c r="LH8" s="22"/>
      <c r="LI8" s="22"/>
      <c r="LJ8" s="22"/>
      <c r="LK8" s="22"/>
      <c r="LL8" s="22"/>
      <c r="LM8" s="22"/>
      <c r="LN8" s="22"/>
      <c r="LO8" s="22"/>
      <c r="LP8" s="22"/>
      <c r="LQ8" s="22"/>
      <c r="LR8" s="22"/>
      <c r="LS8" s="22"/>
      <c r="LT8" s="22"/>
      <c r="LU8" s="22"/>
      <c r="LV8" s="22"/>
      <c r="LW8" s="22"/>
      <c r="LX8" s="22"/>
      <c r="LY8" s="22"/>
      <c r="LZ8" s="22"/>
      <c r="MA8" s="22"/>
      <c r="MB8" s="22"/>
      <c r="MC8" s="22"/>
      <c r="MD8" s="22"/>
      <c r="ME8" s="22"/>
      <c r="MF8" s="22"/>
      <c r="MG8" s="22"/>
      <c r="MH8" s="22"/>
      <c r="MI8" s="22"/>
      <c r="MJ8" s="22"/>
      <c r="MK8" s="22"/>
      <c r="ML8" s="22"/>
      <c r="MM8" s="22"/>
      <c r="MN8" s="22"/>
      <c r="MO8" s="22"/>
      <c r="MP8" s="22"/>
      <c r="MQ8" s="22"/>
      <c r="MR8" s="22"/>
      <c r="MS8" s="22"/>
      <c r="MT8" s="22"/>
      <c r="MU8" s="22"/>
      <c r="MV8" s="22"/>
      <c r="MW8" s="22"/>
      <c r="MX8" s="22"/>
      <c r="MY8" s="22"/>
      <c r="MZ8" s="22"/>
      <c r="NA8" s="22"/>
      <c r="NB8" s="22"/>
      <c r="NC8" s="22"/>
      <c r="ND8" s="22"/>
      <c r="NE8" s="22"/>
      <c r="NF8" s="22"/>
      <c r="NG8" s="22"/>
      <c r="NH8" s="22"/>
      <c r="NI8" s="22"/>
      <c r="NJ8" s="22"/>
      <c r="NK8" s="22"/>
      <c r="NL8" s="22"/>
      <c r="NM8" s="22"/>
      <c r="NN8" s="22"/>
      <c r="NO8" s="22"/>
      <c r="NP8" s="22"/>
      <c r="NQ8" s="22"/>
      <c r="NR8" s="22"/>
      <c r="NS8" s="22"/>
      <c r="NT8" s="22"/>
      <c r="NU8" s="22"/>
      <c r="NV8" s="22"/>
      <c r="NW8" s="22"/>
      <c r="NX8" s="22"/>
      <c r="NY8" s="22"/>
      <c r="NZ8" s="22"/>
    </row>
    <row r="9" spans="1:390" ht="20.45" customHeight="1" x14ac:dyDescent="0.25">
      <c r="A9" s="23">
        <v>1</v>
      </c>
      <c r="B9" s="57">
        <v>270019</v>
      </c>
      <c r="C9" s="24" t="s">
        <v>12</v>
      </c>
      <c r="D9" s="25">
        <v>68350.647058823524</v>
      </c>
      <c r="E9" s="26">
        <v>56959</v>
      </c>
      <c r="F9" s="26">
        <v>57698</v>
      </c>
      <c r="G9" s="27">
        <v>101.3</v>
      </c>
      <c r="H9" s="28">
        <v>100</v>
      </c>
      <c r="I9" s="29">
        <v>100</v>
      </c>
      <c r="J9" s="30">
        <v>404.09</v>
      </c>
      <c r="K9" s="31">
        <v>404.09</v>
      </c>
      <c r="L9" s="32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</row>
    <row r="10" spans="1:390" ht="22.5" customHeight="1" x14ac:dyDescent="0.25">
      <c r="A10" s="33">
        <v>2</v>
      </c>
      <c r="B10" s="56">
        <v>270020</v>
      </c>
      <c r="C10" s="34" t="s">
        <v>13</v>
      </c>
      <c r="D10" s="35">
        <v>45000</v>
      </c>
      <c r="E10" s="26">
        <v>37500</v>
      </c>
      <c r="F10" s="26">
        <v>37929</v>
      </c>
      <c r="G10" s="27">
        <v>101.1</v>
      </c>
      <c r="H10" s="28">
        <v>100</v>
      </c>
      <c r="I10" s="29">
        <v>100</v>
      </c>
      <c r="J10" s="30">
        <v>176.27</v>
      </c>
      <c r="K10" s="36">
        <v>176.27</v>
      </c>
      <c r="L10" s="32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</row>
    <row r="11" spans="1:390" ht="22.5" customHeight="1" x14ac:dyDescent="0.25">
      <c r="A11" s="33">
        <v>3</v>
      </c>
      <c r="B11" s="56">
        <v>270021</v>
      </c>
      <c r="C11" s="34" t="s">
        <v>14</v>
      </c>
      <c r="D11" s="35">
        <v>68961</v>
      </c>
      <c r="E11" s="26">
        <v>57468</v>
      </c>
      <c r="F11" s="26">
        <v>57867</v>
      </c>
      <c r="G11" s="27">
        <v>100.7</v>
      </c>
      <c r="H11" s="28">
        <v>100</v>
      </c>
      <c r="I11" s="29">
        <v>100</v>
      </c>
      <c r="J11" s="30">
        <v>255.95</v>
      </c>
      <c r="K11" s="36">
        <v>255.95</v>
      </c>
      <c r="L11" s="32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</row>
    <row r="12" spans="1:390" ht="22.5" customHeight="1" x14ac:dyDescent="0.25">
      <c r="A12" s="33">
        <v>4</v>
      </c>
      <c r="B12" s="56">
        <v>270022</v>
      </c>
      <c r="C12" s="34" t="s">
        <v>15</v>
      </c>
      <c r="D12" s="35">
        <v>60618</v>
      </c>
      <c r="E12" s="26">
        <v>50515</v>
      </c>
      <c r="F12" s="26">
        <v>51195</v>
      </c>
      <c r="G12" s="27">
        <v>101.3</v>
      </c>
      <c r="H12" s="28">
        <v>100</v>
      </c>
      <c r="I12" s="29">
        <v>100</v>
      </c>
      <c r="J12" s="30">
        <v>274.22000000000003</v>
      </c>
      <c r="K12" s="36">
        <v>274.22000000000003</v>
      </c>
      <c r="L12" s="32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</row>
    <row r="13" spans="1:390" ht="22.5" customHeight="1" x14ac:dyDescent="0.25">
      <c r="A13" s="33">
        <v>5</v>
      </c>
      <c r="B13" s="56">
        <v>270023</v>
      </c>
      <c r="C13" s="34" t="s">
        <v>16</v>
      </c>
      <c r="D13" s="35">
        <v>44474</v>
      </c>
      <c r="E13" s="26">
        <v>37062</v>
      </c>
      <c r="F13" s="26">
        <v>36795.817647058822</v>
      </c>
      <c r="G13" s="27">
        <v>99.3</v>
      </c>
      <c r="H13" s="28">
        <v>100</v>
      </c>
      <c r="I13" s="29">
        <v>100</v>
      </c>
      <c r="J13" s="30">
        <v>182.16</v>
      </c>
      <c r="K13" s="37">
        <v>182.16</v>
      </c>
      <c r="L13" s="32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</row>
    <row r="14" spans="1:390" ht="22.5" customHeight="1" x14ac:dyDescent="0.25">
      <c r="A14" s="33">
        <v>6</v>
      </c>
      <c r="B14" s="56">
        <v>270024</v>
      </c>
      <c r="C14" s="34" t="s">
        <v>17</v>
      </c>
      <c r="D14" s="35">
        <v>195396.76470588235</v>
      </c>
      <c r="E14" s="26">
        <v>162831</v>
      </c>
      <c r="F14" s="26">
        <v>155852.70235294118</v>
      </c>
      <c r="G14" s="27">
        <v>95.7</v>
      </c>
      <c r="H14" s="28">
        <v>85</v>
      </c>
      <c r="I14" s="29">
        <v>85</v>
      </c>
      <c r="J14" s="30">
        <v>651.19000000000005</v>
      </c>
      <c r="K14" s="36">
        <v>553.51</v>
      </c>
      <c r="L14" s="32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</row>
    <row r="15" spans="1:390" ht="22.5" customHeight="1" x14ac:dyDescent="0.25">
      <c r="A15" s="33">
        <v>7</v>
      </c>
      <c r="B15" s="56">
        <v>270025</v>
      </c>
      <c r="C15" s="34" t="s">
        <v>18</v>
      </c>
      <c r="D15" s="35">
        <v>48540.588235294119</v>
      </c>
      <c r="E15" s="26">
        <v>40450</v>
      </c>
      <c r="F15" s="26">
        <v>41008.342352941174</v>
      </c>
      <c r="G15" s="27">
        <v>101.4</v>
      </c>
      <c r="H15" s="28">
        <v>100</v>
      </c>
      <c r="I15" s="29">
        <v>100</v>
      </c>
      <c r="J15" s="30">
        <v>192.87</v>
      </c>
      <c r="K15" s="36">
        <v>192.87</v>
      </c>
      <c r="L15" s="32"/>
    </row>
    <row r="16" spans="1:390" ht="22.5" customHeight="1" x14ac:dyDescent="0.25">
      <c r="A16" s="33">
        <v>8</v>
      </c>
      <c r="B16" s="56">
        <v>270026</v>
      </c>
      <c r="C16" s="39" t="s">
        <v>19</v>
      </c>
      <c r="D16" s="41">
        <v>49000</v>
      </c>
      <c r="E16" s="26">
        <v>40833</v>
      </c>
      <c r="F16" s="26">
        <v>40260</v>
      </c>
      <c r="G16" s="59">
        <v>98.6</v>
      </c>
      <c r="H16" s="28">
        <v>100</v>
      </c>
      <c r="I16" s="60">
        <v>100</v>
      </c>
      <c r="J16" s="30">
        <v>218.28</v>
      </c>
      <c r="K16" s="37">
        <v>218.28</v>
      </c>
      <c r="L16" s="32"/>
    </row>
    <row r="17" spans="1:12" ht="22.5" customHeight="1" x14ac:dyDescent="0.25">
      <c r="A17" s="33">
        <v>9</v>
      </c>
      <c r="B17" s="56">
        <v>270035</v>
      </c>
      <c r="C17" s="38" t="s">
        <v>20</v>
      </c>
      <c r="D17" s="35">
        <v>40000</v>
      </c>
      <c r="E17" s="26">
        <v>33333</v>
      </c>
      <c r="F17" s="26">
        <v>33611</v>
      </c>
      <c r="G17" s="27">
        <v>100.8</v>
      </c>
      <c r="H17" s="28">
        <v>100</v>
      </c>
      <c r="I17" s="29">
        <v>100</v>
      </c>
      <c r="J17" s="30">
        <v>243.5</v>
      </c>
      <c r="K17" s="36">
        <v>243.5</v>
      </c>
      <c r="L17" s="32"/>
    </row>
    <row r="18" spans="1:12" ht="22.15" customHeight="1" x14ac:dyDescent="0.25">
      <c r="A18" s="33">
        <v>10</v>
      </c>
      <c r="B18" s="56">
        <v>270036</v>
      </c>
      <c r="C18" s="34" t="s">
        <v>21</v>
      </c>
      <c r="D18" s="35">
        <v>40000</v>
      </c>
      <c r="E18" s="26">
        <v>33333</v>
      </c>
      <c r="F18" s="26">
        <v>33997</v>
      </c>
      <c r="G18" s="27">
        <v>102</v>
      </c>
      <c r="H18" s="28">
        <v>100</v>
      </c>
      <c r="I18" s="29">
        <v>100</v>
      </c>
      <c r="J18" s="30">
        <v>148.55000000000001</v>
      </c>
      <c r="K18" s="36">
        <v>148.55000000000001</v>
      </c>
      <c r="L18" s="32"/>
    </row>
    <row r="19" spans="1:12" ht="24.75" customHeight="1" x14ac:dyDescent="0.25">
      <c r="A19" s="33">
        <v>11</v>
      </c>
      <c r="B19" s="56">
        <v>270037</v>
      </c>
      <c r="C19" s="34" t="s">
        <v>22</v>
      </c>
      <c r="D19" s="35">
        <v>41000</v>
      </c>
      <c r="E19" s="26">
        <v>34167</v>
      </c>
      <c r="F19" s="26">
        <v>34822</v>
      </c>
      <c r="G19" s="27">
        <v>101.9</v>
      </c>
      <c r="H19" s="28">
        <v>100</v>
      </c>
      <c r="I19" s="29">
        <v>100</v>
      </c>
      <c r="J19" s="30">
        <v>143.28</v>
      </c>
      <c r="K19" s="36">
        <v>143.28</v>
      </c>
      <c r="L19" s="32"/>
    </row>
    <row r="20" spans="1:12" ht="25.5" customHeight="1" x14ac:dyDescent="0.25">
      <c r="A20" s="33">
        <v>12</v>
      </c>
      <c r="B20" s="56">
        <v>270038</v>
      </c>
      <c r="C20" s="34" t="s">
        <v>23</v>
      </c>
      <c r="D20" s="35">
        <v>35000</v>
      </c>
      <c r="E20" s="26">
        <v>29167</v>
      </c>
      <c r="F20" s="26">
        <v>29681</v>
      </c>
      <c r="G20" s="27">
        <v>101.8</v>
      </c>
      <c r="H20" s="28">
        <v>100</v>
      </c>
      <c r="I20" s="29">
        <v>100</v>
      </c>
      <c r="J20" s="30">
        <v>138.38999999999999</v>
      </c>
      <c r="K20" s="36">
        <v>138.38999999999999</v>
      </c>
      <c r="L20" s="32"/>
    </row>
    <row r="21" spans="1:12" ht="24" customHeight="1" x14ac:dyDescent="0.25">
      <c r="A21" s="33">
        <v>13</v>
      </c>
      <c r="B21" s="56">
        <v>270017</v>
      </c>
      <c r="C21" s="34" t="s">
        <v>24</v>
      </c>
      <c r="D21" s="35">
        <v>68996</v>
      </c>
      <c r="E21" s="26">
        <v>57497</v>
      </c>
      <c r="F21" s="26">
        <v>51631</v>
      </c>
      <c r="G21" s="27">
        <v>89.8</v>
      </c>
      <c r="H21" s="28">
        <v>85</v>
      </c>
      <c r="I21" s="29">
        <v>85</v>
      </c>
      <c r="J21" s="30">
        <v>263.57</v>
      </c>
      <c r="K21" s="36">
        <v>224.03</v>
      </c>
      <c r="L21" s="32"/>
    </row>
    <row r="22" spans="1:12" ht="31.15" customHeight="1" x14ac:dyDescent="0.25">
      <c r="A22" s="33">
        <v>14</v>
      </c>
      <c r="B22" s="56">
        <v>270040</v>
      </c>
      <c r="C22" s="34" t="s">
        <v>25</v>
      </c>
      <c r="D22" s="35">
        <v>20200</v>
      </c>
      <c r="E22" s="26">
        <v>16833</v>
      </c>
      <c r="F22" s="26">
        <v>19632</v>
      </c>
      <c r="G22" s="27">
        <v>116.6</v>
      </c>
      <c r="H22" s="28">
        <v>100</v>
      </c>
      <c r="I22" s="29">
        <v>100</v>
      </c>
      <c r="J22" s="30">
        <v>129.71</v>
      </c>
      <c r="K22" s="36">
        <v>129.71</v>
      </c>
      <c r="L22" s="32"/>
    </row>
    <row r="23" spans="1:12" ht="18.600000000000001" customHeight="1" x14ac:dyDescent="0.25">
      <c r="A23" s="33">
        <v>15</v>
      </c>
      <c r="B23" s="56">
        <v>270041</v>
      </c>
      <c r="C23" s="34" t="s">
        <v>26</v>
      </c>
      <c r="D23" s="35">
        <v>52894</v>
      </c>
      <c r="E23" s="26">
        <v>44078</v>
      </c>
      <c r="F23" s="26">
        <v>44286</v>
      </c>
      <c r="G23" s="27">
        <v>100.5</v>
      </c>
      <c r="H23" s="28">
        <v>100</v>
      </c>
      <c r="I23" s="29">
        <v>100</v>
      </c>
      <c r="J23" s="30">
        <v>210.35</v>
      </c>
      <c r="K23" s="36">
        <v>210.35</v>
      </c>
      <c r="L23" s="32"/>
    </row>
    <row r="24" spans="1:12" ht="21.6" customHeight="1" x14ac:dyDescent="0.25">
      <c r="A24" s="33">
        <v>16</v>
      </c>
      <c r="B24" s="56">
        <v>270044</v>
      </c>
      <c r="C24" s="34" t="s">
        <v>27</v>
      </c>
      <c r="D24" s="35">
        <v>4598.7058823529405</v>
      </c>
      <c r="E24" s="26">
        <v>3832</v>
      </c>
      <c r="F24" s="26">
        <v>1168.2223529411765</v>
      </c>
      <c r="G24" s="27">
        <v>30.5</v>
      </c>
      <c r="H24" s="28">
        <v>0</v>
      </c>
      <c r="I24" s="29">
        <v>0</v>
      </c>
      <c r="J24" s="30">
        <v>27.84</v>
      </c>
      <c r="K24" s="36">
        <v>0</v>
      </c>
      <c r="L24" s="32"/>
    </row>
    <row r="25" spans="1:12" ht="23.45" customHeight="1" x14ac:dyDescent="0.25">
      <c r="A25" s="33">
        <v>17</v>
      </c>
      <c r="B25" s="56">
        <v>270123</v>
      </c>
      <c r="C25" s="34" t="s">
        <v>28</v>
      </c>
      <c r="D25" s="35">
        <v>9554.2941176470595</v>
      </c>
      <c r="E25" s="26">
        <v>7962</v>
      </c>
      <c r="F25" s="26">
        <v>7504.2870588235292</v>
      </c>
      <c r="G25" s="27">
        <v>94.3</v>
      </c>
      <c r="H25" s="28">
        <v>85</v>
      </c>
      <c r="I25" s="29">
        <v>85</v>
      </c>
      <c r="J25" s="30">
        <v>25.43</v>
      </c>
      <c r="K25" s="36">
        <v>21.62</v>
      </c>
      <c r="L25" s="32"/>
    </row>
    <row r="26" spans="1:12" ht="19.899999999999999" customHeight="1" x14ac:dyDescent="0.25">
      <c r="A26" s="33">
        <v>18</v>
      </c>
      <c r="B26" s="56">
        <v>270043</v>
      </c>
      <c r="C26" s="34" t="s">
        <v>29</v>
      </c>
      <c r="D26" s="35">
        <v>4593.1764705882351</v>
      </c>
      <c r="E26" s="26">
        <v>3828</v>
      </c>
      <c r="F26" s="26">
        <v>4849.3</v>
      </c>
      <c r="G26" s="27">
        <v>126.7</v>
      </c>
      <c r="H26" s="28">
        <v>100</v>
      </c>
      <c r="I26" s="29">
        <v>100</v>
      </c>
      <c r="J26" s="30">
        <v>9.81</v>
      </c>
      <c r="K26" s="36">
        <v>9.81</v>
      </c>
      <c r="L26" s="32"/>
    </row>
    <row r="27" spans="1:12" ht="18.600000000000001" customHeight="1" x14ac:dyDescent="0.25">
      <c r="A27" s="33">
        <v>19</v>
      </c>
      <c r="B27" s="56">
        <v>270108</v>
      </c>
      <c r="C27" s="34" t="s">
        <v>30</v>
      </c>
      <c r="D27" s="35">
        <v>3419</v>
      </c>
      <c r="E27" s="26">
        <v>2849</v>
      </c>
      <c r="F27" s="26">
        <v>2898</v>
      </c>
      <c r="G27" s="27">
        <v>101.7</v>
      </c>
      <c r="H27" s="28">
        <v>100</v>
      </c>
      <c r="I27" s="29">
        <v>100</v>
      </c>
      <c r="J27" s="30">
        <v>17.010000000000002</v>
      </c>
      <c r="K27" s="36">
        <v>17.010000000000002</v>
      </c>
      <c r="L27" s="32"/>
    </row>
    <row r="28" spans="1:12" ht="22.5" customHeight="1" x14ac:dyDescent="0.25">
      <c r="A28" s="33">
        <v>20</v>
      </c>
      <c r="B28" s="56">
        <v>270042</v>
      </c>
      <c r="C28" s="34" t="s">
        <v>59</v>
      </c>
      <c r="D28" s="35">
        <v>64432.588235294119</v>
      </c>
      <c r="E28" s="26">
        <v>53694</v>
      </c>
      <c r="F28" s="26">
        <v>31155.875294117646</v>
      </c>
      <c r="G28" s="27">
        <v>58</v>
      </c>
      <c r="H28" s="28">
        <v>0</v>
      </c>
      <c r="I28" s="29">
        <v>0</v>
      </c>
      <c r="J28" s="30">
        <v>138.75</v>
      </c>
      <c r="K28" s="36">
        <v>0</v>
      </c>
      <c r="L28" s="32"/>
    </row>
    <row r="29" spans="1:12" ht="22.5" customHeight="1" x14ac:dyDescent="0.25">
      <c r="A29" s="33">
        <v>21</v>
      </c>
      <c r="B29" s="56">
        <v>270098</v>
      </c>
      <c r="C29" s="34" t="s">
        <v>31</v>
      </c>
      <c r="D29" s="35">
        <v>35000</v>
      </c>
      <c r="E29" s="26">
        <v>29167</v>
      </c>
      <c r="F29" s="26">
        <v>29186</v>
      </c>
      <c r="G29" s="27">
        <v>100.1</v>
      </c>
      <c r="H29" s="28">
        <v>100</v>
      </c>
      <c r="I29" s="29">
        <v>100</v>
      </c>
      <c r="J29" s="30">
        <v>84.95</v>
      </c>
      <c r="K29" s="36">
        <v>84.95</v>
      </c>
      <c r="L29" s="32"/>
    </row>
    <row r="30" spans="1:12" ht="22.5" customHeight="1" x14ac:dyDescent="0.25">
      <c r="A30" s="33">
        <v>22</v>
      </c>
      <c r="B30" s="56">
        <v>270134</v>
      </c>
      <c r="C30" s="34" t="s">
        <v>32</v>
      </c>
      <c r="D30" s="35">
        <v>97363.823529411762</v>
      </c>
      <c r="E30" s="26">
        <v>81137</v>
      </c>
      <c r="F30" s="26">
        <v>82566.62470588235</v>
      </c>
      <c r="G30" s="27">
        <v>101.8</v>
      </c>
      <c r="H30" s="28">
        <v>100</v>
      </c>
      <c r="I30" s="29">
        <v>100</v>
      </c>
      <c r="J30" s="30">
        <v>306.87</v>
      </c>
      <c r="K30" s="37">
        <v>306.87</v>
      </c>
      <c r="L30" s="32"/>
    </row>
    <row r="31" spans="1:12" ht="18.75" customHeight="1" x14ac:dyDescent="0.25">
      <c r="A31" s="33">
        <v>23</v>
      </c>
      <c r="B31" s="56">
        <v>270155</v>
      </c>
      <c r="C31" s="34" t="s">
        <v>33</v>
      </c>
      <c r="D31" s="35">
        <v>30564.411764705881</v>
      </c>
      <c r="E31" s="26">
        <v>25470</v>
      </c>
      <c r="F31" s="26">
        <v>19732.545882352941</v>
      </c>
      <c r="G31" s="27">
        <v>77.5</v>
      </c>
      <c r="H31" s="28">
        <v>0</v>
      </c>
      <c r="I31" s="29">
        <v>0</v>
      </c>
      <c r="J31" s="30">
        <v>170.34</v>
      </c>
      <c r="K31" s="36">
        <v>0</v>
      </c>
      <c r="L31" s="32"/>
    </row>
    <row r="32" spans="1:12" ht="27" customHeight="1" x14ac:dyDescent="0.25">
      <c r="A32" s="23">
        <v>24</v>
      </c>
      <c r="B32" s="57">
        <v>270168</v>
      </c>
      <c r="C32" s="24" t="s">
        <v>34</v>
      </c>
      <c r="D32" s="40">
        <v>37313.76470588235</v>
      </c>
      <c r="E32" s="26">
        <v>31095</v>
      </c>
      <c r="F32" s="26">
        <v>20962.123529411765</v>
      </c>
      <c r="G32" s="27">
        <v>67.400000000000006</v>
      </c>
      <c r="H32" s="28">
        <v>0</v>
      </c>
      <c r="I32" s="29">
        <v>0</v>
      </c>
      <c r="J32" s="30">
        <v>300.02999999999997</v>
      </c>
      <c r="K32" s="31">
        <v>0</v>
      </c>
      <c r="L32" s="32"/>
    </row>
    <row r="33" spans="1:12" ht="27" customHeight="1" x14ac:dyDescent="0.25">
      <c r="A33" s="33">
        <v>25</v>
      </c>
      <c r="B33" s="56">
        <v>270169</v>
      </c>
      <c r="C33" s="34" t="s">
        <v>35</v>
      </c>
      <c r="D33" s="41">
        <v>90267.058823529413</v>
      </c>
      <c r="E33" s="26">
        <v>75223</v>
      </c>
      <c r="F33" s="26">
        <v>74442.529411764757</v>
      </c>
      <c r="G33" s="27">
        <v>99</v>
      </c>
      <c r="H33" s="28">
        <v>100</v>
      </c>
      <c r="I33" s="29">
        <v>100</v>
      </c>
      <c r="J33" s="30">
        <v>522.54</v>
      </c>
      <c r="K33" s="37">
        <v>522.54</v>
      </c>
      <c r="L33" s="32"/>
    </row>
    <row r="34" spans="1:12" ht="25.15" customHeight="1" x14ac:dyDescent="0.25">
      <c r="A34" s="33">
        <v>26</v>
      </c>
      <c r="B34" s="56">
        <v>270087</v>
      </c>
      <c r="C34" s="34" t="s">
        <v>36</v>
      </c>
      <c r="D34" s="35">
        <v>29157</v>
      </c>
      <c r="E34" s="26">
        <v>24298</v>
      </c>
      <c r="F34" s="26">
        <v>18697.810588235294</v>
      </c>
      <c r="G34" s="27">
        <v>77</v>
      </c>
      <c r="H34" s="28">
        <v>0</v>
      </c>
      <c r="I34" s="29">
        <v>0</v>
      </c>
      <c r="J34" s="30">
        <v>241.82</v>
      </c>
      <c r="K34" s="36">
        <v>0</v>
      </c>
      <c r="L34" s="32"/>
    </row>
    <row r="35" spans="1:12" ht="26.45" customHeight="1" x14ac:dyDescent="0.25">
      <c r="A35" s="33">
        <v>27</v>
      </c>
      <c r="B35" s="56">
        <v>270050</v>
      </c>
      <c r="C35" s="34" t="s">
        <v>37</v>
      </c>
      <c r="D35" s="35">
        <v>80280.705882352937</v>
      </c>
      <c r="E35" s="26">
        <v>66901</v>
      </c>
      <c r="F35" s="26">
        <v>60613.470588235294</v>
      </c>
      <c r="G35" s="27">
        <v>90.6</v>
      </c>
      <c r="H35" s="28">
        <v>85</v>
      </c>
      <c r="I35" s="29">
        <v>85</v>
      </c>
      <c r="J35" s="30">
        <v>376.81</v>
      </c>
      <c r="K35" s="36">
        <v>320.29000000000002</v>
      </c>
      <c r="L35" s="32"/>
    </row>
    <row r="36" spans="1:12" ht="27" customHeight="1" x14ac:dyDescent="0.25">
      <c r="A36" s="33">
        <v>28</v>
      </c>
      <c r="B36" s="56">
        <v>270051</v>
      </c>
      <c r="C36" s="34" t="s">
        <v>38</v>
      </c>
      <c r="D36" s="35">
        <v>53150.705882352937</v>
      </c>
      <c r="E36" s="26">
        <v>44292</v>
      </c>
      <c r="F36" s="26">
        <v>43370.483529411766</v>
      </c>
      <c r="G36" s="27">
        <v>97.9</v>
      </c>
      <c r="H36" s="28">
        <v>85</v>
      </c>
      <c r="I36" s="29">
        <v>85</v>
      </c>
      <c r="J36" s="30">
        <v>180.01</v>
      </c>
      <c r="K36" s="36">
        <v>153.01</v>
      </c>
      <c r="L36" s="32"/>
    </row>
    <row r="37" spans="1:12" ht="26.45" customHeight="1" x14ac:dyDescent="0.25">
      <c r="A37" s="33">
        <v>29</v>
      </c>
      <c r="B37" s="56">
        <v>270052</v>
      </c>
      <c r="C37" s="34" t="s">
        <v>39</v>
      </c>
      <c r="D37" s="35">
        <v>31243</v>
      </c>
      <c r="E37" s="26">
        <v>26036</v>
      </c>
      <c r="F37" s="26">
        <v>16478</v>
      </c>
      <c r="G37" s="27">
        <v>63.3</v>
      </c>
      <c r="H37" s="28">
        <v>0</v>
      </c>
      <c r="I37" s="29">
        <v>0</v>
      </c>
      <c r="J37" s="30">
        <v>194.77</v>
      </c>
      <c r="K37" s="36">
        <v>0</v>
      </c>
      <c r="L37" s="32"/>
    </row>
    <row r="38" spans="1:12" ht="26.45" customHeight="1" x14ac:dyDescent="0.25">
      <c r="A38" s="33">
        <v>30</v>
      </c>
      <c r="B38" s="56">
        <v>270053</v>
      </c>
      <c r="C38" s="39" t="s">
        <v>40</v>
      </c>
      <c r="D38" s="41">
        <v>103500</v>
      </c>
      <c r="E38" s="26">
        <v>86250</v>
      </c>
      <c r="F38" s="26">
        <v>86098</v>
      </c>
      <c r="G38" s="59">
        <v>99.8</v>
      </c>
      <c r="H38" s="28">
        <v>100</v>
      </c>
      <c r="I38" s="60">
        <v>100</v>
      </c>
      <c r="J38" s="30">
        <v>362.84</v>
      </c>
      <c r="K38" s="37">
        <v>362.84</v>
      </c>
      <c r="L38" s="32"/>
    </row>
    <row r="39" spans="1:12" ht="29.45" customHeight="1" x14ac:dyDescent="0.25">
      <c r="A39" s="33">
        <v>31</v>
      </c>
      <c r="B39" s="56">
        <v>270047</v>
      </c>
      <c r="C39" s="34" t="s">
        <v>41</v>
      </c>
      <c r="D39" s="35">
        <v>25000</v>
      </c>
      <c r="E39" s="26">
        <v>20833</v>
      </c>
      <c r="F39" s="26">
        <v>21817</v>
      </c>
      <c r="G39" s="27">
        <v>104.7</v>
      </c>
      <c r="H39" s="28">
        <v>100</v>
      </c>
      <c r="I39" s="29">
        <v>100</v>
      </c>
      <c r="J39" s="30">
        <v>154.19</v>
      </c>
      <c r="K39" s="36">
        <v>154.19</v>
      </c>
      <c r="L39" s="32"/>
    </row>
    <row r="40" spans="1:12" ht="27.6" customHeight="1" x14ac:dyDescent="0.25">
      <c r="A40" s="33">
        <v>32</v>
      </c>
      <c r="B40" s="56">
        <v>270056</v>
      </c>
      <c r="C40" s="34" t="s">
        <v>42</v>
      </c>
      <c r="D40" s="35">
        <v>65200</v>
      </c>
      <c r="E40" s="26">
        <v>54333</v>
      </c>
      <c r="F40" s="26">
        <v>56467</v>
      </c>
      <c r="G40" s="27">
        <v>103.9</v>
      </c>
      <c r="H40" s="28">
        <v>100</v>
      </c>
      <c r="I40" s="29">
        <v>100</v>
      </c>
      <c r="J40" s="30">
        <v>413.48</v>
      </c>
      <c r="K40" s="36">
        <v>413.48</v>
      </c>
      <c r="L40" s="32"/>
    </row>
    <row r="41" spans="1:12" ht="24" customHeight="1" x14ac:dyDescent="0.25">
      <c r="A41" s="33">
        <v>33</v>
      </c>
      <c r="B41" s="56">
        <v>270057</v>
      </c>
      <c r="C41" s="34" t="s">
        <v>43</v>
      </c>
      <c r="D41" s="35">
        <v>16969.176470588234</v>
      </c>
      <c r="E41" s="26">
        <v>14141</v>
      </c>
      <c r="F41" s="26">
        <v>11689.135294117646</v>
      </c>
      <c r="G41" s="27">
        <v>82.7</v>
      </c>
      <c r="H41" s="28">
        <v>80</v>
      </c>
      <c r="I41" s="29">
        <v>80</v>
      </c>
      <c r="J41" s="30">
        <v>106.36</v>
      </c>
      <c r="K41" s="36">
        <v>85.09</v>
      </c>
      <c r="L41" s="32"/>
    </row>
    <row r="42" spans="1:12" ht="25.9" customHeight="1" x14ac:dyDescent="0.25">
      <c r="A42" s="33">
        <v>34</v>
      </c>
      <c r="B42" s="56">
        <v>270060</v>
      </c>
      <c r="C42" s="34" t="s">
        <v>44</v>
      </c>
      <c r="D42" s="35">
        <v>11241.764705882353</v>
      </c>
      <c r="E42" s="26">
        <v>9368</v>
      </c>
      <c r="F42" s="26">
        <v>9502.6611764705885</v>
      </c>
      <c r="G42" s="27">
        <v>101.4</v>
      </c>
      <c r="H42" s="28">
        <v>100</v>
      </c>
      <c r="I42" s="29">
        <v>100</v>
      </c>
      <c r="J42" s="30">
        <v>34.65</v>
      </c>
      <c r="K42" s="37">
        <v>34.65</v>
      </c>
      <c r="L42" s="32"/>
    </row>
    <row r="43" spans="1:12" ht="27.6" customHeight="1" x14ac:dyDescent="0.25">
      <c r="A43" s="33">
        <v>35</v>
      </c>
      <c r="B43" s="56">
        <v>270146</v>
      </c>
      <c r="C43" s="34" t="s">
        <v>45</v>
      </c>
      <c r="D43" s="35">
        <v>50950.647058823532</v>
      </c>
      <c r="E43" s="26">
        <v>42459</v>
      </c>
      <c r="F43" s="26">
        <v>41639.992941176468</v>
      </c>
      <c r="G43" s="27">
        <v>98.1</v>
      </c>
      <c r="H43" s="28">
        <v>100</v>
      </c>
      <c r="I43" s="29">
        <v>100</v>
      </c>
      <c r="J43" s="30">
        <v>343.86</v>
      </c>
      <c r="K43" s="37">
        <v>343.86</v>
      </c>
      <c r="L43" s="32"/>
    </row>
    <row r="44" spans="1:12" ht="27" customHeight="1" x14ac:dyDescent="0.25">
      <c r="A44" s="33">
        <v>36</v>
      </c>
      <c r="B44" s="56">
        <v>270147</v>
      </c>
      <c r="C44" s="34" t="s">
        <v>46</v>
      </c>
      <c r="D44" s="35">
        <v>97765.941176470587</v>
      </c>
      <c r="E44" s="26">
        <v>81472</v>
      </c>
      <c r="F44" s="26">
        <v>62184.849411764706</v>
      </c>
      <c r="G44" s="27">
        <v>76.3</v>
      </c>
      <c r="H44" s="28">
        <v>0</v>
      </c>
      <c r="I44" s="29">
        <v>0</v>
      </c>
      <c r="J44" s="30">
        <v>637.11</v>
      </c>
      <c r="K44" s="36">
        <v>0</v>
      </c>
      <c r="L44" s="32"/>
    </row>
    <row r="45" spans="1:12" ht="29.45" customHeight="1" x14ac:dyDescent="0.25">
      <c r="A45" s="33">
        <v>37</v>
      </c>
      <c r="B45" s="56">
        <v>270068</v>
      </c>
      <c r="C45" s="34" t="s">
        <v>47</v>
      </c>
      <c r="D45" s="35">
        <v>44342.117647058825</v>
      </c>
      <c r="E45" s="26">
        <v>36952</v>
      </c>
      <c r="F45" s="26">
        <v>31522.36588235294</v>
      </c>
      <c r="G45" s="27">
        <v>85.3</v>
      </c>
      <c r="H45" s="28">
        <v>85</v>
      </c>
      <c r="I45" s="29">
        <v>85</v>
      </c>
      <c r="J45" s="30">
        <v>320.2</v>
      </c>
      <c r="K45" s="36">
        <v>272.17</v>
      </c>
      <c r="L45" s="32"/>
    </row>
    <row r="46" spans="1:12" ht="21.6" customHeight="1" x14ac:dyDescent="0.25">
      <c r="A46" s="33">
        <v>38</v>
      </c>
      <c r="B46" s="56">
        <v>270069</v>
      </c>
      <c r="C46" s="34" t="s">
        <v>48</v>
      </c>
      <c r="D46" s="35">
        <v>8755.2941176470595</v>
      </c>
      <c r="E46" s="26">
        <v>7296</v>
      </c>
      <c r="F46" s="26">
        <v>5639.0364705882357</v>
      </c>
      <c r="G46" s="27">
        <v>77.3</v>
      </c>
      <c r="H46" s="28">
        <v>0</v>
      </c>
      <c r="I46" s="29">
        <v>0</v>
      </c>
      <c r="J46" s="30">
        <v>40.28</v>
      </c>
      <c r="K46" s="36">
        <v>0</v>
      </c>
      <c r="L46" s="32"/>
    </row>
    <row r="47" spans="1:12" ht="25.9" customHeight="1" x14ac:dyDescent="0.25">
      <c r="A47" s="33">
        <v>39</v>
      </c>
      <c r="B47" s="56">
        <v>270091</v>
      </c>
      <c r="C47" s="34" t="s">
        <v>49</v>
      </c>
      <c r="D47" s="35">
        <v>85329.411764705888</v>
      </c>
      <c r="E47" s="26">
        <v>71108</v>
      </c>
      <c r="F47" s="26">
        <v>73538.596470588236</v>
      </c>
      <c r="G47" s="27">
        <v>103.4</v>
      </c>
      <c r="H47" s="28">
        <v>100</v>
      </c>
      <c r="I47" s="29">
        <v>100</v>
      </c>
      <c r="J47" s="30">
        <v>471.78</v>
      </c>
      <c r="K47" s="36">
        <v>471.78</v>
      </c>
      <c r="L47" s="32"/>
    </row>
    <row r="48" spans="1:12" ht="27.6" customHeight="1" x14ac:dyDescent="0.25">
      <c r="A48" s="33">
        <v>40</v>
      </c>
      <c r="B48" s="56">
        <v>270156</v>
      </c>
      <c r="C48" s="34" t="s">
        <v>50</v>
      </c>
      <c r="D48" s="35">
        <v>32413.058823529413</v>
      </c>
      <c r="E48" s="26">
        <v>27011</v>
      </c>
      <c r="F48" s="26">
        <v>20384.438823529417</v>
      </c>
      <c r="G48" s="27">
        <v>75.5</v>
      </c>
      <c r="H48" s="28">
        <v>0</v>
      </c>
      <c r="I48" s="29">
        <v>0</v>
      </c>
      <c r="J48" s="30">
        <v>213.32</v>
      </c>
      <c r="K48" s="37">
        <v>0</v>
      </c>
      <c r="L48" s="32"/>
    </row>
    <row r="49" spans="1:390" ht="26.45" customHeight="1" x14ac:dyDescent="0.25">
      <c r="A49" s="33">
        <v>41</v>
      </c>
      <c r="B49" s="56">
        <v>270088</v>
      </c>
      <c r="C49" s="34" t="s">
        <v>51</v>
      </c>
      <c r="D49" s="35">
        <v>39063.941176470587</v>
      </c>
      <c r="E49" s="26">
        <v>32553</v>
      </c>
      <c r="F49" s="26">
        <v>23948.745882352941</v>
      </c>
      <c r="G49" s="27">
        <v>73.599999999999994</v>
      </c>
      <c r="H49" s="28">
        <v>0</v>
      </c>
      <c r="I49" s="29">
        <v>0</v>
      </c>
      <c r="J49" s="30">
        <v>588.55999999999995</v>
      </c>
      <c r="K49" s="36">
        <v>0</v>
      </c>
      <c r="L49" s="32"/>
    </row>
    <row r="50" spans="1:390" ht="25.15" customHeight="1" x14ac:dyDescent="0.25">
      <c r="A50" s="33">
        <v>42</v>
      </c>
      <c r="B50" s="56">
        <v>270170</v>
      </c>
      <c r="C50" s="34" t="s">
        <v>52</v>
      </c>
      <c r="D50" s="41">
        <v>38458.23529411765</v>
      </c>
      <c r="E50" s="26">
        <v>32049</v>
      </c>
      <c r="F50" s="26">
        <v>29865.688235294117</v>
      </c>
      <c r="G50" s="27">
        <v>93.2</v>
      </c>
      <c r="H50" s="28">
        <v>85</v>
      </c>
      <c r="I50" s="29">
        <v>85</v>
      </c>
      <c r="J50" s="30">
        <v>432.65</v>
      </c>
      <c r="K50" s="36">
        <v>367.75</v>
      </c>
      <c r="L50" s="32"/>
    </row>
    <row r="51" spans="1:390" ht="26.45" customHeight="1" x14ac:dyDescent="0.25">
      <c r="A51" s="33">
        <v>43</v>
      </c>
      <c r="B51" s="56">
        <v>270171</v>
      </c>
      <c r="C51" s="34" t="s">
        <v>53</v>
      </c>
      <c r="D51" s="41">
        <v>36305.76470588235</v>
      </c>
      <c r="E51" s="26">
        <v>30255</v>
      </c>
      <c r="F51" s="26">
        <v>18244.196470588235</v>
      </c>
      <c r="G51" s="27">
        <v>60.3</v>
      </c>
      <c r="H51" s="28">
        <v>0</v>
      </c>
      <c r="I51" s="29">
        <v>0</v>
      </c>
      <c r="J51" s="30">
        <v>368.27</v>
      </c>
      <c r="K51" s="36">
        <v>0</v>
      </c>
      <c r="L51" s="32"/>
    </row>
    <row r="52" spans="1:390" ht="28.15" customHeight="1" x14ac:dyDescent="0.25">
      <c r="A52" s="33">
        <v>44</v>
      </c>
      <c r="B52" s="56">
        <v>270095</v>
      </c>
      <c r="C52" s="34" t="s">
        <v>54</v>
      </c>
      <c r="D52" s="35">
        <v>3100</v>
      </c>
      <c r="E52" s="26">
        <v>2583</v>
      </c>
      <c r="F52" s="26">
        <v>1863.6411764705883</v>
      </c>
      <c r="G52" s="27">
        <v>72.2</v>
      </c>
      <c r="H52" s="28">
        <v>0</v>
      </c>
      <c r="I52" s="29">
        <v>0</v>
      </c>
      <c r="J52" s="30">
        <v>93.7</v>
      </c>
      <c r="K52" s="36">
        <v>0</v>
      </c>
      <c r="L52" s="32"/>
    </row>
    <row r="53" spans="1:390" ht="29.45" customHeight="1" x14ac:dyDescent="0.25">
      <c r="A53" s="33">
        <f t="shared" ref="A53:A54" si="0">A52+1</f>
        <v>45</v>
      </c>
      <c r="B53" s="56">
        <v>270065</v>
      </c>
      <c r="C53" s="34" t="s">
        <v>55</v>
      </c>
      <c r="D53" s="41">
        <v>5191.7058823529414</v>
      </c>
      <c r="E53" s="26">
        <v>4326</v>
      </c>
      <c r="F53" s="26">
        <v>4551.8470588235277</v>
      </c>
      <c r="G53" s="27">
        <v>105.2</v>
      </c>
      <c r="H53" s="28">
        <v>100</v>
      </c>
      <c r="I53" s="29">
        <v>100</v>
      </c>
      <c r="J53" s="30">
        <v>88.9</v>
      </c>
      <c r="K53" s="36">
        <v>88.9</v>
      </c>
      <c r="L53" s="32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</row>
    <row r="54" spans="1:390" ht="25.9" customHeight="1" thickBot="1" x14ac:dyDescent="0.3">
      <c r="A54" s="42">
        <f t="shared" si="0"/>
        <v>46</v>
      </c>
      <c r="B54" s="58">
        <v>270089</v>
      </c>
      <c r="C54" s="43" t="s">
        <v>56</v>
      </c>
      <c r="D54" s="44">
        <v>16307.294117647059</v>
      </c>
      <c r="E54" s="26">
        <v>13589</v>
      </c>
      <c r="F54" s="26">
        <v>11375.415294117647</v>
      </c>
      <c r="G54" s="27">
        <v>83.7</v>
      </c>
      <c r="H54" s="28">
        <v>80</v>
      </c>
      <c r="I54" s="29">
        <v>80</v>
      </c>
      <c r="J54" s="30">
        <v>316.89</v>
      </c>
      <c r="K54" s="45">
        <v>253.51</v>
      </c>
      <c r="L54" s="32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</row>
    <row r="55" spans="1:390" s="55" customFormat="1" ht="24" customHeight="1" thickBot="1" x14ac:dyDescent="0.3">
      <c r="A55" s="46"/>
      <c r="B55" s="47"/>
      <c r="C55" s="48" t="s">
        <v>57</v>
      </c>
      <c r="D55" s="61">
        <f>SUM(D9:D54)</f>
        <v>2129263.588235294</v>
      </c>
      <c r="E55" s="61">
        <f t="shared" ref="E55:F55" si="1">SUM(E9:E54)</f>
        <v>1774388</v>
      </c>
      <c r="F55" s="61">
        <f t="shared" si="1"/>
        <v>1650223.745882353</v>
      </c>
      <c r="G55" s="49"/>
      <c r="H55" s="50"/>
      <c r="I55" s="51"/>
      <c r="J55" s="52">
        <f>SUM(J9:J54)</f>
        <v>11216.400000000001</v>
      </c>
      <c r="K55" s="53">
        <f>K9+K10+K11+K12+K13+K14+K15+K16+K17+K18+K19+K20+K21+K22+K23+K24+K25+K26+K27+K28+K29+K30+K31+K32+K33+K34+K35+K36+K37+K38+K39+K40+K41+K42+K43+K44+K45+K46+K47+K48+K49+K50+K51++K52+K53+K54</f>
        <v>7779.48</v>
      </c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4"/>
      <c r="CA55" s="54"/>
      <c r="CB55" s="54"/>
      <c r="CC55" s="54"/>
      <c r="CD55" s="54"/>
      <c r="CE55" s="54"/>
      <c r="CF55" s="54"/>
      <c r="CG55" s="54"/>
      <c r="CH55" s="54"/>
      <c r="CI55" s="54"/>
      <c r="CJ55" s="54"/>
      <c r="CK55" s="54"/>
      <c r="CL55" s="54"/>
      <c r="CM55" s="54"/>
      <c r="CN55" s="54"/>
      <c r="CO55" s="54"/>
      <c r="CP55" s="54"/>
      <c r="CQ55" s="54"/>
      <c r="CR55" s="54"/>
      <c r="CS55" s="54"/>
      <c r="CT55" s="54"/>
      <c r="CU55" s="54"/>
      <c r="CV55" s="54"/>
      <c r="CW55" s="54"/>
      <c r="CX55" s="54"/>
      <c r="CY55" s="54"/>
      <c r="CZ55" s="54"/>
      <c r="DA55" s="54"/>
      <c r="DB55" s="54"/>
      <c r="DC55" s="54"/>
      <c r="DD55" s="54"/>
      <c r="DE55" s="54"/>
      <c r="DF55" s="54"/>
      <c r="DG55" s="54"/>
      <c r="DH55" s="54"/>
      <c r="DI55" s="54"/>
      <c r="DJ55" s="54"/>
      <c r="DK55" s="54"/>
      <c r="DL55" s="54"/>
      <c r="DM55" s="54"/>
      <c r="DN55" s="54"/>
      <c r="DO55" s="54"/>
      <c r="DP55" s="54"/>
      <c r="DQ55" s="54"/>
      <c r="DR55" s="54"/>
      <c r="DS55" s="54"/>
      <c r="DT55" s="54"/>
      <c r="DU55" s="54"/>
      <c r="DV55" s="54"/>
      <c r="DW55" s="54"/>
      <c r="DX55" s="54"/>
      <c r="DY55" s="54"/>
      <c r="DZ55" s="54"/>
      <c r="EA55" s="54"/>
      <c r="EB55" s="54"/>
      <c r="EC55" s="54"/>
      <c r="ED55" s="54"/>
      <c r="EE55" s="54"/>
      <c r="EF55" s="54"/>
      <c r="EG55" s="54"/>
      <c r="EH55" s="54"/>
      <c r="EI55" s="54"/>
      <c r="EJ55" s="54"/>
      <c r="EK55" s="54"/>
      <c r="EL55" s="54"/>
      <c r="EM55" s="54"/>
      <c r="EN55" s="54"/>
      <c r="EO55" s="54"/>
      <c r="EP55" s="54"/>
      <c r="EQ55" s="54"/>
      <c r="ER55" s="54"/>
      <c r="ES55" s="54"/>
      <c r="ET55" s="54"/>
      <c r="EU55" s="54"/>
      <c r="EV55" s="54"/>
      <c r="EW55" s="54"/>
      <c r="EX55" s="54"/>
      <c r="EY55" s="54"/>
      <c r="EZ55" s="54"/>
      <c r="FA55" s="54"/>
      <c r="FB55" s="54"/>
      <c r="FC55" s="54"/>
      <c r="FD55" s="54"/>
      <c r="FE55" s="54"/>
      <c r="FF55" s="54"/>
      <c r="FG55" s="54"/>
      <c r="FH55" s="54"/>
      <c r="FI55" s="54"/>
      <c r="FJ55" s="54"/>
      <c r="FK55" s="54"/>
      <c r="FL55" s="54"/>
      <c r="FM55" s="54"/>
      <c r="FN55" s="54"/>
      <c r="FO55" s="54"/>
      <c r="FP55" s="54"/>
      <c r="FQ55" s="54"/>
      <c r="FR55" s="54"/>
      <c r="FS55" s="54"/>
      <c r="FT55" s="54"/>
      <c r="FU55" s="54"/>
      <c r="FV55" s="54"/>
      <c r="FW55" s="54"/>
      <c r="FX55" s="54"/>
      <c r="FY55" s="54"/>
      <c r="FZ55" s="54"/>
      <c r="GA55" s="54"/>
      <c r="GB55" s="54"/>
      <c r="GC55" s="54"/>
      <c r="GD55" s="54"/>
      <c r="GE55" s="54"/>
      <c r="GF55" s="54"/>
      <c r="GG55" s="54"/>
      <c r="GH55" s="54"/>
      <c r="GI55" s="54"/>
      <c r="GJ55" s="54"/>
      <c r="GK55" s="54"/>
      <c r="GL55" s="54"/>
      <c r="GM55" s="54"/>
      <c r="GN55" s="54"/>
      <c r="GO55" s="54"/>
      <c r="GP55" s="54"/>
      <c r="GQ55" s="54"/>
      <c r="GR55" s="54"/>
      <c r="GS55" s="54"/>
      <c r="GT55" s="54"/>
      <c r="GU55" s="54"/>
      <c r="GV55" s="54"/>
      <c r="GW55" s="54"/>
      <c r="GX55" s="54"/>
      <c r="GY55" s="54"/>
      <c r="GZ55" s="54"/>
      <c r="HA55" s="54"/>
      <c r="HB55" s="54"/>
      <c r="HC55" s="54"/>
      <c r="HD55" s="54"/>
      <c r="HE55" s="54"/>
      <c r="HF55" s="54"/>
      <c r="HG55" s="54"/>
      <c r="HH55" s="54"/>
      <c r="HI55" s="54"/>
      <c r="HJ55" s="54"/>
      <c r="HK55" s="54"/>
      <c r="HL55" s="54"/>
      <c r="HM55" s="54"/>
      <c r="HN55" s="54"/>
      <c r="HO55" s="54"/>
      <c r="HP55" s="54"/>
      <c r="HQ55" s="54"/>
      <c r="HR55" s="54"/>
      <c r="HS55" s="54"/>
      <c r="HT55" s="54"/>
      <c r="HU55" s="54"/>
      <c r="HV55" s="54"/>
      <c r="HW55" s="54"/>
      <c r="HX55" s="54"/>
      <c r="HY55" s="54"/>
      <c r="HZ55" s="54"/>
      <c r="IA55" s="54"/>
      <c r="IB55" s="54"/>
      <c r="IC55" s="54"/>
      <c r="ID55" s="54"/>
      <c r="IE55" s="54"/>
      <c r="IF55" s="54"/>
      <c r="IG55" s="54"/>
      <c r="IH55" s="54"/>
      <c r="II55" s="54"/>
      <c r="IJ55" s="54"/>
      <c r="IK55" s="54"/>
      <c r="IL55" s="54"/>
      <c r="IM55" s="54"/>
      <c r="IN55" s="54"/>
      <c r="IO55" s="54"/>
      <c r="IP55" s="54"/>
      <c r="IQ55" s="54"/>
      <c r="IR55" s="54"/>
      <c r="IS55" s="54"/>
      <c r="IT55" s="54"/>
      <c r="IU55" s="54"/>
      <c r="IV55" s="54"/>
      <c r="IW55" s="54"/>
      <c r="IX55" s="54"/>
      <c r="IY55" s="54"/>
      <c r="IZ55" s="54"/>
      <c r="JA55" s="54"/>
      <c r="JB55" s="54"/>
      <c r="JC55" s="54"/>
      <c r="JD55" s="54"/>
      <c r="JE55" s="54"/>
      <c r="JF55" s="54"/>
      <c r="JG55" s="54"/>
      <c r="JH55" s="54"/>
      <c r="JI55" s="54"/>
      <c r="JJ55" s="54"/>
      <c r="JK55" s="54"/>
      <c r="JL55" s="54"/>
      <c r="JM55" s="54"/>
      <c r="JN55" s="54"/>
      <c r="JO55" s="54"/>
      <c r="JP55" s="54"/>
      <c r="JQ55" s="54"/>
      <c r="JR55" s="54"/>
      <c r="JS55" s="54"/>
      <c r="JT55" s="54"/>
      <c r="JU55" s="54"/>
      <c r="JV55" s="54"/>
      <c r="JW55" s="54"/>
      <c r="JX55" s="54"/>
      <c r="JY55" s="54"/>
      <c r="JZ55" s="54"/>
      <c r="KA55" s="54"/>
      <c r="KB55" s="54"/>
      <c r="KC55" s="54"/>
      <c r="KD55" s="54"/>
      <c r="KE55" s="54"/>
      <c r="KF55" s="54"/>
      <c r="KG55" s="54"/>
      <c r="KH55" s="54"/>
      <c r="KI55" s="54"/>
      <c r="KJ55" s="54"/>
      <c r="KK55" s="54"/>
      <c r="KL55" s="54"/>
      <c r="KM55" s="54"/>
      <c r="KN55" s="54"/>
      <c r="KO55" s="54"/>
      <c r="KP55" s="54"/>
      <c r="KQ55" s="54"/>
      <c r="KR55" s="54"/>
      <c r="KS55" s="54"/>
      <c r="KT55" s="54"/>
      <c r="KU55" s="54"/>
      <c r="KV55" s="54"/>
      <c r="KW55" s="54"/>
      <c r="KX55" s="54"/>
      <c r="KY55" s="54"/>
      <c r="KZ55" s="54"/>
      <c r="LA55" s="54"/>
      <c r="LB55" s="54"/>
      <c r="LC55" s="54"/>
      <c r="LD55" s="54"/>
      <c r="LE55" s="54"/>
      <c r="LF55" s="54"/>
      <c r="LG55" s="54"/>
      <c r="LH55" s="54"/>
      <c r="LI55" s="54"/>
      <c r="LJ55" s="54"/>
      <c r="LK55" s="54"/>
      <c r="LL55" s="54"/>
      <c r="LM55" s="54"/>
      <c r="LN55" s="54"/>
      <c r="LO55" s="54"/>
      <c r="LP55" s="54"/>
      <c r="LQ55" s="54"/>
      <c r="LR55" s="54"/>
      <c r="LS55" s="54"/>
      <c r="LT55" s="54"/>
      <c r="LU55" s="54"/>
      <c r="LV55" s="54"/>
      <c r="LW55" s="54"/>
      <c r="LX55" s="54"/>
      <c r="LY55" s="54"/>
      <c r="LZ55" s="54"/>
      <c r="MA55" s="54"/>
      <c r="MB55" s="54"/>
      <c r="MC55" s="54"/>
      <c r="MD55" s="54"/>
      <c r="ME55" s="54"/>
      <c r="MF55" s="54"/>
      <c r="MG55" s="54"/>
      <c r="MH55" s="54"/>
      <c r="MI55" s="54"/>
      <c r="MJ55" s="54"/>
      <c r="MK55" s="54"/>
      <c r="ML55" s="54"/>
      <c r="MM55" s="54"/>
      <c r="MN55" s="54"/>
      <c r="MO55" s="54"/>
      <c r="MP55" s="54"/>
      <c r="MQ55" s="54"/>
      <c r="MR55" s="54"/>
      <c r="MS55" s="54"/>
      <c r="MT55" s="54"/>
      <c r="MU55" s="54"/>
      <c r="MV55" s="54"/>
      <c r="MW55" s="54"/>
      <c r="MX55" s="54"/>
      <c r="MY55" s="54"/>
      <c r="MZ55" s="54"/>
      <c r="NA55" s="54"/>
      <c r="NB55" s="54"/>
      <c r="NC55" s="54"/>
      <c r="ND55" s="54"/>
      <c r="NE55" s="54"/>
      <c r="NF55" s="54"/>
      <c r="NG55" s="54"/>
      <c r="NH55" s="54"/>
      <c r="NI55" s="54"/>
      <c r="NJ55" s="54"/>
      <c r="NK55" s="54"/>
      <c r="NL55" s="54"/>
      <c r="NM55" s="54"/>
      <c r="NN55" s="54"/>
      <c r="NO55" s="54"/>
      <c r="NP55" s="54"/>
      <c r="NQ55" s="54"/>
      <c r="NR55" s="54"/>
      <c r="NS55" s="54"/>
      <c r="NT55" s="54"/>
      <c r="NU55" s="54"/>
      <c r="NV55" s="54"/>
      <c r="NW55" s="54"/>
      <c r="NX55" s="54"/>
      <c r="NY55" s="54"/>
      <c r="NZ55" s="54"/>
    </row>
    <row r="56" spans="1:390" ht="10.5" customHeight="1" x14ac:dyDescent="0.25">
      <c r="A56" s="4"/>
      <c r="B56" s="4"/>
      <c r="C56" s="89"/>
      <c r="D56" s="89"/>
      <c r="E56" s="89"/>
      <c r="F56" s="89"/>
      <c r="G56" s="89"/>
      <c r="H56" s="89"/>
      <c r="I56" s="89"/>
      <c r="J56" s="89"/>
      <c r="K56" s="89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  <c r="KM56" s="5"/>
      <c r="KN56" s="5"/>
      <c r="KO56" s="5"/>
      <c r="KP56" s="5"/>
      <c r="KQ56" s="5"/>
      <c r="KR56" s="5"/>
      <c r="KS56" s="5"/>
      <c r="KT56" s="5"/>
      <c r="KU56" s="5"/>
      <c r="KV56" s="5"/>
      <c r="KW56" s="5"/>
      <c r="KX56" s="5"/>
      <c r="KY56" s="5"/>
      <c r="KZ56" s="5"/>
      <c r="LA56" s="5"/>
      <c r="LB56" s="5"/>
      <c r="LC56" s="5"/>
      <c r="LD56" s="5"/>
      <c r="LE56" s="5"/>
      <c r="LF56" s="5"/>
      <c r="LG56" s="5"/>
      <c r="LH56" s="5"/>
      <c r="LI56" s="5"/>
      <c r="LJ56" s="5"/>
      <c r="LK56" s="5"/>
      <c r="LL56" s="5"/>
      <c r="LM56" s="5"/>
      <c r="LN56" s="5"/>
      <c r="LO56" s="5"/>
      <c r="LP56" s="5"/>
      <c r="LQ56" s="5"/>
      <c r="LR56" s="5"/>
      <c r="LS56" s="5"/>
      <c r="LT56" s="5"/>
      <c r="LU56" s="5"/>
      <c r="LV56" s="5"/>
      <c r="LW56" s="5"/>
      <c r="LX56" s="5"/>
      <c r="LY56" s="5"/>
      <c r="LZ56" s="5"/>
      <c r="MA56" s="5"/>
      <c r="MB56" s="5"/>
      <c r="MC56" s="5"/>
      <c r="MD56" s="5"/>
      <c r="ME56" s="5"/>
      <c r="MF56" s="5"/>
      <c r="MG56" s="5"/>
      <c r="MH56" s="5"/>
      <c r="MI56" s="5"/>
      <c r="MJ56" s="5"/>
      <c r="MK56" s="5"/>
      <c r="ML56" s="5"/>
      <c r="MM56" s="5"/>
      <c r="MN56" s="5"/>
      <c r="MO56" s="5"/>
      <c r="MP56" s="5"/>
      <c r="MQ56" s="5"/>
      <c r="MR56" s="5"/>
      <c r="MS56" s="5"/>
      <c r="MT56" s="5"/>
      <c r="MU56" s="5"/>
      <c r="MV56" s="5"/>
      <c r="MW56" s="5"/>
      <c r="MX56" s="5"/>
      <c r="MY56" s="5"/>
      <c r="MZ56" s="5"/>
      <c r="NA56" s="5"/>
      <c r="NB56" s="5"/>
      <c r="NC56" s="5"/>
      <c r="ND56" s="5"/>
      <c r="NE56" s="5"/>
      <c r="NF56" s="5"/>
      <c r="NG56" s="5"/>
      <c r="NH56" s="5"/>
      <c r="NI56" s="5"/>
      <c r="NJ56" s="5"/>
      <c r="NK56" s="5"/>
      <c r="NL56" s="5"/>
      <c r="NM56" s="5"/>
      <c r="NN56" s="5"/>
      <c r="NO56" s="5"/>
      <c r="NP56" s="5"/>
      <c r="NQ56" s="5"/>
      <c r="NR56" s="5"/>
      <c r="NS56" s="5"/>
      <c r="NT56" s="5"/>
      <c r="NU56" s="5"/>
      <c r="NV56" s="5"/>
      <c r="NW56" s="5"/>
      <c r="NX56" s="5"/>
      <c r="NY56" s="5"/>
      <c r="NZ56" s="5"/>
    </row>
  </sheetData>
  <autoFilter ref="A8:K8"/>
  <mergeCells count="12">
    <mergeCell ref="C56:K56"/>
    <mergeCell ref="A4:A7"/>
    <mergeCell ref="B4:B7"/>
    <mergeCell ref="C4:C7"/>
    <mergeCell ref="I4:K4"/>
    <mergeCell ref="H1:K1"/>
    <mergeCell ref="D4:H5"/>
    <mergeCell ref="I5:I7"/>
    <mergeCell ref="J5:J7"/>
    <mergeCell ref="K5:K7"/>
    <mergeCell ref="D6:H6"/>
    <mergeCell ref="C2:K2"/>
  </mergeCells>
  <pageMargins left="0.43307086614173229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ноябрь</vt:lpstr>
      <vt:lpstr>'ОЦЕНКА АПП ноябрь'!Заголовки_для_печати</vt:lpstr>
      <vt:lpstr>'ОЦЕНКА АПП ноябрь'!Область_печати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2018-11-28T06:12:08Z</cp:lastPrinted>
  <dcterms:created xsi:type="dcterms:W3CDTF">2017-06-02T03:59:55Z</dcterms:created>
  <dcterms:modified xsi:type="dcterms:W3CDTF">2018-12-03T04:31:32Z</dcterms:modified>
</cp:coreProperties>
</file>